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4147\Desktop\2022-2024省三年行动计划\2022-2024省三年行动计划丽水市本级上报\"/>
    </mc:Choice>
  </mc:AlternateContent>
  <xr:revisionPtr revIDLastSave="0" documentId="13_ncr:1_{3D6D83AA-3E97-42CD-8D2A-C43C7046E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D27" i="1" l="1"/>
  <c r="D15" i="1" s="1"/>
  <c r="E27" i="1"/>
  <c r="C27" i="1"/>
  <c r="E30" i="1"/>
  <c r="E15" i="1" s="1"/>
  <c r="D30" i="1"/>
  <c r="C30" i="1"/>
  <c r="D14" i="1"/>
  <c r="D7" i="1" s="1"/>
  <c r="E7" i="1"/>
  <c r="C7" i="1"/>
  <c r="J14" i="2"/>
  <c r="I14" i="2"/>
  <c r="H14" i="2"/>
  <c r="D14" i="2"/>
  <c r="C14" i="2"/>
  <c r="B14" i="2"/>
  <c r="C15" i="1" l="1"/>
  <c r="C6" i="1" s="1"/>
  <c r="D6" i="1"/>
  <c r="E6" i="1"/>
</calcChain>
</file>

<file path=xl/sharedStrings.xml><?xml version="1.0" encoding="utf-8"?>
<sst xmlns="http://schemas.openxmlformats.org/spreadsheetml/2006/main" count="78" uniqueCount="61">
  <si>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1</t>
    </r>
  </si>
  <si>
    <t>单位：万元</t>
  </si>
  <si>
    <t>序号</t>
  </si>
  <si>
    <t>项目类型</t>
  </si>
  <si>
    <t>计划投资</t>
  </si>
  <si>
    <r>
      <rPr>
        <b/>
        <sz val="11"/>
        <rFont val="方正仿宋简体"/>
        <family val="4"/>
        <charset val="134"/>
      </rPr>
      <t>一</t>
    </r>
  </si>
  <si>
    <r>
      <rPr>
        <b/>
        <sz val="11"/>
        <rFont val="方正仿宋简体"/>
        <family val="4"/>
        <charset val="134"/>
      </rPr>
      <t>重大水利项目</t>
    </r>
  </si>
  <si>
    <r>
      <rPr>
        <b/>
        <sz val="11"/>
        <rFont val="方正仿宋简体"/>
        <family val="4"/>
        <charset val="134"/>
      </rPr>
      <t>二</t>
    </r>
  </si>
  <si>
    <t>中小流域综合治理</t>
  </si>
  <si>
    <r>
      <rPr>
        <sz val="11"/>
        <rFont val="方正仿宋简体"/>
        <family val="4"/>
        <charset val="134"/>
      </rPr>
      <t>圩区整治</t>
    </r>
  </si>
  <si>
    <t>大中型水库加固等其他重大水利项目</t>
    <phoneticPr fontId="4" type="noConversion"/>
  </si>
  <si>
    <t>其他建设项目</t>
    <phoneticPr fontId="4" type="noConversion"/>
  </si>
  <si>
    <t>备注：本表填报范围包含市、县（市、区）范围内实施的全部水利项目，与省级资金申报无需一一对应</t>
    <phoneticPr fontId="4" type="noConversion"/>
  </si>
  <si>
    <t>海塘安澜千亿工程</t>
    <phoneticPr fontId="4" type="noConversion"/>
  </si>
  <si>
    <t>大中型区域引调水工程</t>
    <phoneticPr fontId="4" type="noConversion"/>
  </si>
  <si>
    <t>小型水库除险加固</t>
    <phoneticPr fontId="4" type="noConversion"/>
  </si>
  <si>
    <t>水土流失治理</t>
    <phoneticPr fontId="4" type="noConversion"/>
  </si>
  <si>
    <t>2022年</t>
    <phoneticPr fontId="4" type="noConversion"/>
  </si>
  <si>
    <t>2023年</t>
    <phoneticPr fontId="4" type="noConversion"/>
  </si>
  <si>
    <t>2024年</t>
    <phoneticPr fontId="4" type="noConversion"/>
  </si>
  <si>
    <t>合 计</t>
    <phoneticPr fontId="4" type="noConversion"/>
  </si>
  <si>
    <t>百项千亿-五大平原骨干排涝工程</t>
    <phoneticPr fontId="4" type="noConversion"/>
  </si>
  <si>
    <t>百项千亿-五大江河干堤加固工程</t>
    <phoneticPr fontId="4" type="noConversion"/>
  </si>
  <si>
    <t>水利管理任务</t>
    <phoneticPr fontId="4" type="noConversion"/>
  </si>
  <si>
    <t>水文测报能力提升</t>
    <phoneticPr fontId="4" type="noConversion"/>
  </si>
  <si>
    <t>一般水利项目和水利管理任务</t>
    <phoneticPr fontId="4" type="noConversion"/>
  </si>
  <si>
    <t>百项千亿-新建大中型水库工程</t>
    <phoneticPr fontId="4" type="noConversion"/>
  </si>
  <si>
    <t>农村水系综合整治（含水系连通及水美乡村试点县）</t>
    <phoneticPr fontId="4" type="noConversion"/>
  </si>
  <si>
    <t>中型灌区建设与改造</t>
    <phoneticPr fontId="4" type="noConversion"/>
  </si>
  <si>
    <t>水电生态治理</t>
    <phoneticPr fontId="4" type="noConversion"/>
  </si>
  <si>
    <t>农村饮水</t>
    <phoneticPr fontId="4" type="noConversion"/>
  </si>
  <si>
    <t>山塘整治</t>
    <phoneticPr fontId="4" type="noConversion"/>
  </si>
  <si>
    <t>新（扩、改）建小型水库、山塘</t>
    <phoneticPr fontId="4" type="noConversion"/>
  </si>
  <si>
    <t>大型灌区配套节水改造工程</t>
    <phoneticPr fontId="4" type="noConversion"/>
  </si>
  <si>
    <t>水利管理任务</t>
  </si>
  <si>
    <t>2022年</t>
  </si>
  <si>
    <t>2023年</t>
  </si>
  <si>
    <t>2024年</t>
  </si>
  <si>
    <t>其他建设项目</t>
    <phoneticPr fontId="7" type="noConversion"/>
  </si>
  <si>
    <t>南明湖管理所</t>
    <phoneticPr fontId="7" type="noConversion"/>
  </si>
  <si>
    <t>开发区</t>
    <phoneticPr fontId="7" type="noConversion"/>
  </si>
  <si>
    <t>河湖处</t>
    <phoneticPr fontId="7" type="noConversion"/>
  </si>
  <si>
    <t>农水</t>
    <phoneticPr fontId="7" type="noConversion"/>
  </si>
  <si>
    <t>水保</t>
    <phoneticPr fontId="7" type="noConversion"/>
  </si>
  <si>
    <t>水旱灾害</t>
    <phoneticPr fontId="7" type="noConversion"/>
  </si>
  <si>
    <t>丽水市智慧水利（三期）</t>
    <phoneticPr fontId="7" type="noConversion"/>
  </si>
  <si>
    <t>水文</t>
    <phoneticPr fontId="7" type="noConversion"/>
  </si>
  <si>
    <t>监察支队</t>
    <phoneticPr fontId="7" type="noConversion"/>
  </si>
  <si>
    <t>规划处</t>
    <phoneticPr fontId="7" type="noConversion"/>
  </si>
  <si>
    <t>规建中心</t>
    <phoneticPr fontId="7" type="noConversion"/>
  </si>
  <si>
    <t>运管处</t>
    <phoneticPr fontId="7" type="noConversion"/>
  </si>
  <si>
    <t>水情教育基地</t>
    <phoneticPr fontId="7" type="noConversion"/>
  </si>
  <si>
    <t>合计</t>
    <phoneticPr fontId="7" type="noConversion"/>
  </si>
  <si>
    <r>
      <rPr>
        <u/>
        <sz val="16"/>
        <rFont val="Microsoft YaHei UI"/>
        <family val="2"/>
        <charset val="134"/>
      </rPr>
      <t xml:space="preserve">    丽水市本级    </t>
    </r>
    <r>
      <rPr>
        <sz val="16"/>
        <rFont val="方正小标宋简体"/>
        <family val="4"/>
        <charset val="134"/>
      </rPr>
      <t>2022-2024年水利投入计划总表</t>
    </r>
    <phoneticPr fontId="7" type="noConversion"/>
  </si>
  <si>
    <t>丽水市智慧水利工程（）三期</t>
    <phoneticPr fontId="4" type="noConversion"/>
  </si>
  <si>
    <t>丽水市水情教育基地</t>
    <phoneticPr fontId="4" type="noConversion"/>
  </si>
  <si>
    <t>堤防标化维修管护</t>
    <phoneticPr fontId="4" type="noConversion"/>
  </si>
  <si>
    <t>山塘水库标化管护</t>
    <phoneticPr fontId="4" type="noConversion"/>
  </si>
  <si>
    <t>水资源水保管理</t>
    <phoneticPr fontId="4" type="noConversion"/>
  </si>
  <si>
    <t>水文业务</t>
    <phoneticPr fontId="4" type="noConversion"/>
  </si>
  <si>
    <t>水利强监管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</si>
</sst>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6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楷体"/>
      <family val="3"/>
      <charset val="134"/>
    </font>
    <font>
      <sz val="11"/>
      <name val="方正小标宋简体"/>
      <family val="4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方正仿宋简体"/>
      <family val="4"/>
      <charset val="134"/>
    </font>
    <font>
      <sz val="11"/>
      <name val="方正仿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name val="方正小标宋简体"/>
      <charset val="134"/>
    </font>
    <font>
      <b/>
      <sz val="14"/>
      <name val="方正仿宋简体"/>
      <charset val="134"/>
    </font>
    <font>
      <sz val="11"/>
      <color theme="1"/>
      <name val="宋体"/>
      <family val="3"/>
      <charset val="134"/>
      <scheme val="minor"/>
    </font>
    <font>
      <sz val="11"/>
      <color rgb="FF171A1D"/>
      <name val="Segoe UI"/>
      <family val="2"/>
    </font>
    <font>
      <u/>
      <sz val="16"/>
      <name val="Microsoft YaHei UI"/>
      <family val="2"/>
      <charset val="134"/>
    </font>
    <font>
      <sz val="16"/>
      <name val="方正小标宋简体"/>
      <family val="2"/>
      <charset val="134"/>
    </font>
    <font>
      <sz val="11"/>
      <name val="宋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="85" zoomScaleNormal="85" workbookViewId="0">
      <selection activeCell="D12" sqref="D12"/>
    </sheetView>
  </sheetViews>
  <sheetFormatPr defaultRowHeight="13.5"/>
  <cols>
    <col min="1" max="1" width="7.125" customWidth="1"/>
    <col min="2" max="2" width="50.75" customWidth="1"/>
    <col min="3" max="5" width="10.375" customWidth="1"/>
    <col min="11" max="11" width="19.25" customWidth="1"/>
    <col min="17" max="17" width="19.25" customWidth="1"/>
  </cols>
  <sheetData>
    <row r="1" spans="1:11" ht="15.75">
      <c r="A1" s="30" t="s">
        <v>0</v>
      </c>
      <c r="B1" s="30"/>
      <c r="C1" s="1"/>
      <c r="D1" s="2"/>
      <c r="E1" s="3"/>
    </row>
    <row r="2" spans="1:11" ht="22.5">
      <c r="A2" s="31" t="s">
        <v>53</v>
      </c>
      <c r="B2" s="32"/>
      <c r="C2" s="32"/>
      <c r="D2" s="32"/>
      <c r="E2" s="32"/>
    </row>
    <row r="3" spans="1:11">
      <c r="A3" s="4"/>
      <c r="B3" s="5"/>
      <c r="D3" s="33" t="s">
        <v>1</v>
      </c>
      <c r="E3" s="33"/>
      <c r="K3" s="17"/>
    </row>
    <row r="4" spans="1:11" ht="21" customHeight="1">
      <c r="A4" s="34" t="s">
        <v>2</v>
      </c>
      <c r="B4" s="34" t="s">
        <v>3</v>
      </c>
      <c r="C4" s="35" t="s">
        <v>4</v>
      </c>
      <c r="D4" s="35"/>
      <c r="E4" s="35"/>
    </row>
    <row r="5" spans="1:11" ht="21" customHeight="1">
      <c r="A5" s="34"/>
      <c r="B5" s="34"/>
      <c r="C5" s="26" t="s">
        <v>17</v>
      </c>
      <c r="D5" s="26" t="s">
        <v>18</v>
      </c>
      <c r="E5" s="26" t="s">
        <v>19</v>
      </c>
    </row>
    <row r="6" spans="1:11" ht="25.5" customHeight="1">
      <c r="A6" s="6"/>
      <c r="B6" s="13" t="s">
        <v>20</v>
      </c>
      <c r="C6" s="7">
        <f>C7+C15</f>
        <v>62594.1</v>
      </c>
      <c r="D6" s="7">
        <f t="shared" ref="D6:E6" si="0">D7+D15</f>
        <v>66954.100000000006</v>
      </c>
      <c r="E6" s="7">
        <f t="shared" si="0"/>
        <v>42527.1</v>
      </c>
    </row>
    <row r="7" spans="1:11" ht="25.5" customHeight="1">
      <c r="A7" s="14" t="s">
        <v>5</v>
      </c>
      <c r="B7" s="15" t="s">
        <v>6</v>
      </c>
      <c r="C7" s="14">
        <f>SUM(C8:C14)</f>
        <v>58000</v>
      </c>
      <c r="D7" s="14">
        <f t="shared" ref="D7:E7" si="1">SUM(D8:D14)</f>
        <v>64100</v>
      </c>
      <c r="E7" s="14">
        <f t="shared" si="1"/>
        <v>40000</v>
      </c>
    </row>
    <row r="8" spans="1:11" ht="25.5" customHeight="1">
      <c r="A8" s="6">
        <v>1</v>
      </c>
      <c r="B8" s="8" t="s">
        <v>13</v>
      </c>
      <c r="C8" s="6"/>
      <c r="D8" s="6"/>
      <c r="E8" s="6"/>
    </row>
    <row r="9" spans="1:11" ht="25.5" customHeight="1">
      <c r="A9" s="6">
        <v>2</v>
      </c>
      <c r="B9" s="12" t="s">
        <v>21</v>
      </c>
      <c r="C9" s="6"/>
      <c r="D9" s="6"/>
      <c r="E9" s="6"/>
    </row>
    <row r="10" spans="1:11" ht="25.5" customHeight="1">
      <c r="A10" s="6">
        <v>3</v>
      </c>
      <c r="B10" s="12" t="s">
        <v>22</v>
      </c>
      <c r="C10" s="6">
        <v>38000</v>
      </c>
      <c r="D10" s="6">
        <v>38600</v>
      </c>
      <c r="E10" s="6">
        <v>25000</v>
      </c>
    </row>
    <row r="11" spans="1:11" ht="25.5" customHeight="1">
      <c r="A11" s="6">
        <v>4</v>
      </c>
      <c r="B11" s="12" t="s">
        <v>26</v>
      </c>
      <c r="C11" s="6"/>
      <c r="D11" s="6"/>
      <c r="E11" s="6"/>
    </row>
    <row r="12" spans="1:11" ht="25.5" customHeight="1">
      <c r="A12" s="6">
        <v>5</v>
      </c>
      <c r="B12" s="8" t="s">
        <v>14</v>
      </c>
      <c r="C12" s="6"/>
      <c r="D12" s="6"/>
      <c r="E12" s="6"/>
    </row>
    <row r="13" spans="1:11" ht="25.5" customHeight="1">
      <c r="A13" s="6">
        <v>6</v>
      </c>
      <c r="B13" s="8" t="s">
        <v>33</v>
      </c>
      <c r="C13" s="6"/>
      <c r="D13" s="6"/>
      <c r="E13" s="6"/>
    </row>
    <row r="14" spans="1:11" ht="25.5" customHeight="1">
      <c r="A14" s="6">
        <v>7</v>
      </c>
      <c r="B14" s="8" t="s">
        <v>10</v>
      </c>
      <c r="C14" s="6">
        <v>20000</v>
      </c>
      <c r="D14" s="6">
        <f>10500+15000</f>
        <v>25500</v>
      </c>
      <c r="E14" s="6">
        <v>15000</v>
      </c>
    </row>
    <row r="15" spans="1:11" ht="25.5" customHeight="1">
      <c r="A15" s="14" t="s">
        <v>7</v>
      </c>
      <c r="B15" s="16" t="s">
        <v>25</v>
      </c>
      <c r="C15" s="14">
        <f>SUM(C16:C30)</f>
        <v>4594.1000000000004</v>
      </c>
      <c r="D15" s="14">
        <f t="shared" ref="D15:E15" si="2">SUM(D16:D30)</f>
        <v>2854.1</v>
      </c>
      <c r="E15" s="14">
        <f t="shared" si="2"/>
        <v>2527.1</v>
      </c>
    </row>
    <row r="16" spans="1:11" ht="25.5" customHeight="1">
      <c r="A16" s="6">
        <v>8</v>
      </c>
      <c r="B16" s="9" t="s">
        <v>8</v>
      </c>
      <c r="C16" s="6"/>
      <c r="D16" s="6"/>
      <c r="E16" s="6"/>
    </row>
    <row r="17" spans="1:5" ht="25.5" customHeight="1">
      <c r="A17" s="6">
        <v>9</v>
      </c>
      <c r="B17" s="12" t="s">
        <v>15</v>
      </c>
      <c r="C17" s="6"/>
      <c r="D17" s="6"/>
      <c r="E17" s="6"/>
    </row>
    <row r="18" spans="1:5" ht="25.5" customHeight="1">
      <c r="A18" s="6">
        <v>10</v>
      </c>
      <c r="B18" s="12" t="s">
        <v>30</v>
      </c>
      <c r="C18" s="6"/>
      <c r="D18" s="6"/>
      <c r="E18" s="6"/>
    </row>
    <row r="19" spans="1:5" ht="25.5" customHeight="1">
      <c r="A19" s="6">
        <v>11</v>
      </c>
      <c r="B19" s="10" t="s">
        <v>9</v>
      </c>
      <c r="C19" s="6"/>
      <c r="D19" s="6"/>
      <c r="E19" s="6"/>
    </row>
    <row r="20" spans="1:5" ht="25.5" customHeight="1">
      <c r="A20" s="6">
        <v>12</v>
      </c>
      <c r="B20" s="11" t="s">
        <v>27</v>
      </c>
      <c r="C20" s="6"/>
      <c r="D20" s="6"/>
      <c r="E20" s="6"/>
    </row>
    <row r="21" spans="1:5" ht="25.5" customHeight="1">
      <c r="A21" s="6">
        <v>13</v>
      </c>
      <c r="B21" s="11" t="s">
        <v>31</v>
      </c>
      <c r="C21" s="6"/>
      <c r="D21" s="6"/>
      <c r="E21" s="6"/>
    </row>
    <row r="22" spans="1:5" ht="25.5" customHeight="1">
      <c r="A22" s="6">
        <v>14</v>
      </c>
      <c r="B22" s="11" t="s">
        <v>32</v>
      </c>
      <c r="C22" s="6"/>
      <c r="D22" s="6"/>
      <c r="E22" s="6"/>
    </row>
    <row r="23" spans="1:5" ht="25.5" customHeight="1">
      <c r="A23" s="6">
        <v>15</v>
      </c>
      <c r="B23" s="8" t="s">
        <v>16</v>
      </c>
      <c r="C23" s="6"/>
      <c r="D23" s="6"/>
      <c r="E23" s="6"/>
    </row>
    <row r="24" spans="1:5" ht="25.5" customHeight="1">
      <c r="A24" s="6">
        <v>16</v>
      </c>
      <c r="B24" s="8" t="s">
        <v>29</v>
      </c>
      <c r="C24" s="6"/>
      <c r="D24" s="6"/>
      <c r="E24" s="6"/>
    </row>
    <row r="25" spans="1:5" ht="25.5" customHeight="1">
      <c r="A25" s="6">
        <v>17</v>
      </c>
      <c r="B25" s="8" t="s">
        <v>28</v>
      </c>
      <c r="C25" s="6"/>
      <c r="D25" s="6"/>
      <c r="E25" s="6"/>
    </row>
    <row r="26" spans="1:5" ht="25.5" customHeight="1">
      <c r="A26" s="6">
        <v>18</v>
      </c>
      <c r="B26" s="8" t="s">
        <v>24</v>
      </c>
      <c r="C26" s="6"/>
      <c r="D26" s="6"/>
      <c r="E26" s="6"/>
    </row>
    <row r="27" spans="1:5" ht="25.5" customHeight="1">
      <c r="A27" s="6">
        <v>19</v>
      </c>
      <c r="B27" s="12" t="s">
        <v>11</v>
      </c>
      <c r="C27" s="6">
        <f>SUM(C28:C29)</f>
        <v>1180</v>
      </c>
      <c r="D27" s="6">
        <f t="shared" ref="D27:E27" si="3">SUM(D28:D29)</f>
        <v>240</v>
      </c>
      <c r="E27" s="6">
        <f t="shared" si="3"/>
        <v>0</v>
      </c>
    </row>
    <row r="28" spans="1:5" ht="25.5" customHeight="1">
      <c r="A28" s="6"/>
      <c r="B28" s="27" t="s">
        <v>54</v>
      </c>
      <c r="C28" s="6">
        <v>600</v>
      </c>
      <c r="D28" s="6">
        <v>240</v>
      </c>
      <c r="E28" s="6">
        <v>0</v>
      </c>
    </row>
    <row r="29" spans="1:5" ht="25.5" customHeight="1">
      <c r="A29" s="6"/>
      <c r="B29" s="27" t="s">
        <v>55</v>
      </c>
      <c r="C29" s="6">
        <v>580</v>
      </c>
      <c r="D29" s="6">
        <v>0</v>
      </c>
      <c r="E29" s="6">
        <v>0</v>
      </c>
    </row>
    <row r="30" spans="1:5" ht="25.5" customHeight="1">
      <c r="A30" s="6">
        <v>20</v>
      </c>
      <c r="B30" s="12" t="s">
        <v>23</v>
      </c>
      <c r="C30" s="6">
        <f>SUM(C31:C35)</f>
        <v>2234.1</v>
      </c>
      <c r="D30" s="6">
        <f>SUM(D31:D35)</f>
        <v>2374.1</v>
      </c>
      <c r="E30" s="6">
        <f>SUM(E31:E35)</f>
        <v>2527.1</v>
      </c>
    </row>
    <row r="31" spans="1:5" ht="25.5" customHeight="1">
      <c r="A31" s="6"/>
      <c r="B31" s="27" t="s">
        <v>56</v>
      </c>
      <c r="C31" s="6">
        <v>1476</v>
      </c>
      <c r="D31" s="6">
        <v>1616</v>
      </c>
      <c r="E31" s="6">
        <v>1769</v>
      </c>
    </row>
    <row r="32" spans="1:5" ht="25.5" customHeight="1">
      <c r="A32" s="6"/>
      <c r="B32" s="27" t="s">
        <v>57</v>
      </c>
      <c r="C32" s="6">
        <v>21.5</v>
      </c>
      <c r="D32" s="6">
        <v>21.5</v>
      </c>
      <c r="E32" s="6">
        <v>21.5</v>
      </c>
    </row>
    <row r="33" spans="1:5" ht="25.5" customHeight="1">
      <c r="A33" s="6"/>
      <c r="B33" s="27" t="s">
        <v>58</v>
      </c>
      <c r="C33" s="6">
        <v>150</v>
      </c>
      <c r="D33" s="6">
        <v>150</v>
      </c>
      <c r="E33" s="6">
        <v>150</v>
      </c>
    </row>
    <row r="34" spans="1:5" ht="25.5" customHeight="1">
      <c r="A34" s="6"/>
      <c r="B34" s="27" t="s">
        <v>59</v>
      </c>
      <c r="C34" s="6">
        <v>316.60000000000002</v>
      </c>
      <c r="D34" s="6">
        <v>316.60000000000002</v>
      </c>
      <c r="E34" s="6">
        <v>316.60000000000002</v>
      </c>
    </row>
    <row r="35" spans="1:5" ht="25.5" customHeight="1">
      <c r="A35" s="6"/>
      <c r="B35" s="27" t="s">
        <v>60</v>
      </c>
      <c r="C35" s="6">
        <v>270</v>
      </c>
      <c r="D35" s="6">
        <v>270</v>
      </c>
      <c r="E35" s="6">
        <v>270</v>
      </c>
    </row>
    <row r="36" spans="1:5" ht="32.25" customHeight="1">
      <c r="A36" s="28" t="s">
        <v>12</v>
      </c>
      <c r="B36" s="29"/>
      <c r="C36" s="29"/>
      <c r="D36" s="29"/>
      <c r="E36" s="29"/>
    </row>
  </sheetData>
  <mergeCells count="7">
    <mergeCell ref="A36:E36"/>
    <mergeCell ref="A1:B1"/>
    <mergeCell ref="A2:E2"/>
    <mergeCell ref="D3:E3"/>
    <mergeCell ref="A4:A5"/>
    <mergeCell ref="B4:B5"/>
    <mergeCell ref="C4:E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602E-4934-479C-9FA8-894F4137BD9E}">
  <sheetPr>
    <pageSetUpPr fitToPage="1"/>
  </sheetPr>
  <dimension ref="A1:K14"/>
  <sheetViews>
    <sheetView workbookViewId="0">
      <selection activeCell="G27" sqref="G27"/>
    </sheetView>
  </sheetViews>
  <sheetFormatPr defaultRowHeight="13.5"/>
  <cols>
    <col min="1" max="1" width="17.875" customWidth="1"/>
    <col min="7" max="7" width="17.875" customWidth="1"/>
  </cols>
  <sheetData>
    <row r="1" spans="1:11">
      <c r="A1" s="18"/>
      <c r="B1" s="36" t="s">
        <v>4</v>
      </c>
      <c r="C1" s="36"/>
      <c r="D1" s="36"/>
      <c r="E1" s="4"/>
      <c r="F1" s="4"/>
      <c r="G1" s="18"/>
      <c r="H1" s="36" t="s">
        <v>4</v>
      </c>
      <c r="I1" s="36"/>
      <c r="J1" s="36"/>
    </row>
    <row r="2" spans="1:11" ht="18.75">
      <c r="A2" s="19" t="s">
        <v>34</v>
      </c>
      <c r="B2" s="20" t="s">
        <v>35</v>
      </c>
      <c r="C2" s="20" t="s">
        <v>36</v>
      </c>
      <c r="D2" s="20" t="s">
        <v>37</v>
      </c>
      <c r="E2" s="4"/>
      <c r="F2" s="4"/>
      <c r="G2" s="19" t="s">
        <v>38</v>
      </c>
      <c r="H2" s="20" t="s">
        <v>35</v>
      </c>
      <c r="I2" s="20" t="s">
        <v>36</v>
      </c>
      <c r="J2" s="20" t="s">
        <v>37</v>
      </c>
    </row>
    <row r="3" spans="1:11">
      <c r="A3" s="21" t="s">
        <v>39</v>
      </c>
      <c r="B3" s="18">
        <v>1476</v>
      </c>
      <c r="C3" s="18">
        <v>1616</v>
      </c>
      <c r="D3" s="18">
        <v>1769</v>
      </c>
      <c r="E3" s="4"/>
      <c r="F3" s="4"/>
      <c r="G3" s="21" t="s">
        <v>39</v>
      </c>
      <c r="H3" s="18">
        <v>0</v>
      </c>
      <c r="I3" s="18">
        <v>0</v>
      </c>
      <c r="J3" s="18">
        <v>0</v>
      </c>
    </row>
    <row r="4" spans="1:11">
      <c r="A4" s="21" t="s">
        <v>40</v>
      </c>
      <c r="B4" s="18">
        <v>21.5</v>
      </c>
      <c r="C4" s="18">
        <v>21.5</v>
      </c>
      <c r="D4" s="18">
        <v>21.5</v>
      </c>
      <c r="E4" s="4"/>
      <c r="F4" s="4"/>
      <c r="G4" s="21" t="s">
        <v>40</v>
      </c>
      <c r="H4" s="18">
        <v>0</v>
      </c>
      <c r="I4" s="18">
        <v>0</v>
      </c>
      <c r="J4" s="18">
        <v>0</v>
      </c>
    </row>
    <row r="5" spans="1:11">
      <c r="A5" s="21" t="s">
        <v>41</v>
      </c>
      <c r="B5" s="18">
        <v>0</v>
      </c>
      <c r="C5" s="18">
        <v>0</v>
      </c>
      <c r="D5" s="18">
        <v>0</v>
      </c>
      <c r="E5" s="4"/>
      <c r="F5" s="4"/>
      <c r="G5" s="21" t="s">
        <v>41</v>
      </c>
      <c r="H5" s="18">
        <v>0</v>
      </c>
      <c r="I5" s="18">
        <v>0</v>
      </c>
      <c r="J5" s="18">
        <v>0</v>
      </c>
    </row>
    <row r="6" spans="1:11">
      <c r="A6" s="21" t="s">
        <v>42</v>
      </c>
      <c r="B6" s="18">
        <v>0</v>
      </c>
      <c r="C6" s="18">
        <v>0</v>
      </c>
      <c r="D6" s="18">
        <v>0</v>
      </c>
      <c r="E6" s="4"/>
      <c r="F6" s="4"/>
      <c r="G6" s="21" t="s">
        <v>42</v>
      </c>
      <c r="H6" s="18">
        <v>0</v>
      </c>
      <c r="I6" s="18">
        <v>0</v>
      </c>
      <c r="J6" s="18">
        <v>0</v>
      </c>
    </row>
    <row r="7" spans="1:11">
      <c r="A7" s="21" t="s">
        <v>43</v>
      </c>
      <c r="B7" s="18">
        <v>150</v>
      </c>
      <c r="C7" s="18">
        <v>150</v>
      </c>
      <c r="D7" s="18">
        <v>150</v>
      </c>
      <c r="E7" s="4"/>
      <c r="F7" s="4"/>
      <c r="G7" s="21" t="s">
        <v>43</v>
      </c>
      <c r="H7" s="18">
        <v>0</v>
      </c>
      <c r="I7" s="18">
        <v>0</v>
      </c>
      <c r="J7" s="18">
        <v>0</v>
      </c>
    </row>
    <row r="8" spans="1:11">
      <c r="A8" s="21" t="s">
        <v>44</v>
      </c>
      <c r="B8" s="22">
        <v>0</v>
      </c>
      <c r="C8" s="18">
        <v>0</v>
      </c>
      <c r="D8" s="18">
        <v>0</v>
      </c>
      <c r="E8" s="4"/>
      <c r="F8" s="4"/>
      <c r="G8" s="21" t="s">
        <v>44</v>
      </c>
      <c r="H8" s="18">
        <v>600</v>
      </c>
      <c r="I8" s="18">
        <v>240</v>
      </c>
      <c r="J8" s="18">
        <v>0</v>
      </c>
      <c r="K8" s="23" t="s">
        <v>45</v>
      </c>
    </row>
    <row r="9" spans="1:11" ht="15">
      <c r="A9" s="21" t="s">
        <v>46</v>
      </c>
      <c r="B9" s="6">
        <v>316.60000000000002</v>
      </c>
      <c r="C9" s="6">
        <v>316.60000000000002</v>
      </c>
      <c r="D9" s="6">
        <v>316.60000000000002</v>
      </c>
      <c r="E9" s="4"/>
      <c r="F9" s="4"/>
      <c r="G9" s="21" t="s">
        <v>46</v>
      </c>
      <c r="H9" s="24">
        <v>0</v>
      </c>
      <c r="I9" s="18">
        <v>0</v>
      </c>
      <c r="J9" s="18">
        <v>0</v>
      </c>
    </row>
    <row r="10" spans="1:11">
      <c r="A10" s="21" t="s">
        <v>47</v>
      </c>
      <c r="B10" s="18">
        <v>0</v>
      </c>
      <c r="C10" s="18">
        <v>0</v>
      </c>
      <c r="D10" s="18">
        <v>0</v>
      </c>
      <c r="E10" s="4"/>
      <c r="F10" s="4"/>
      <c r="G10" s="21" t="s">
        <v>47</v>
      </c>
      <c r="H10" s="18">
        <v>0</v>
      </c>
      <c r="I10" s="18">
        <v>0</v>
      </c>
      <c r="J10" s="18">
        <v>0</v>
      </c>
    </row>
    <row r="11" spans="1:11">
      <c r="A11" s="21" t="s">
        <v>48</v>
      </c>
      <c r="B11" s="18">
        <v>0</v>
      </c>
      <c r="C11" s="18">
        <v>0</v>
      </c>
      <c r="D11" s="18">
        <v>0</v>
      </c>
      <c r="E11" s="4"/>
      <c r="F11" s="4"/>
      <c r="G11" s="21" t="s">
        <v>48</v>
      </c>
      <c r="H11" s="18">
        <v>0</v>
      </c>
      <c r="I11" s="18">
        <v>0</v>
      </c>
      <c r="J11" s="18">
        <v>0</v>
      </c>
    </row>
    <row r="12" spans="1:11">
      <c r="A12" s="21" t="s">
        <v>49</v>
      </c>
      <c r="B12" s="18">
        <v>0</v>
      </c>
      <c r="C12" s="18">
        <v>0</v>
      </c>
      <c r="D12" s="18">
        <v>0</v>
      </c>
      <c r="E12" s="4"/>
      <c r="F12" s="4"/>
      <c r="G12" s="21" t="s">
        <v>49</v>
      </c>
      <c r="H12" s="18">
        <v>0</v>
      </c>
      <c r="I12" s="18">
        <v>0</v>
      </c>
      <c r="J12" s="18">
        <v>0</v>
      </c>
    </row>
    <row r="13" spans="1:11" ht="16.5">
      <c r="A13" s="21" t="s">
        <v>50</v>
      </c>
      <c r="B13" s="18">
        <v>270</v>
      </c>
      <c r="C13" s="18">
        <v>270</v>
      </c>
      <c r="D13" s="18">
        <v>270</v>
      </c>
      <c r="E13" s="4"/>
      <c r="F13" s="4"/>
      <c r="G13" s="21" t="s">
        <v>50</v>
      </c>
      <c r="H13" s="25">
        <v>580</v>
      </c>
      <c r="I13" s="18">
        <v>0</v>
      </c>
      <c r="J13" s="18">
        <v>0</v>
      </c>
      <c r="K13" s="23" t="s">
        <v>51</v>
      </c>
    </row>
    <row r="14" spans="1:11">
      <c r="A14" s="21" t="s">
        <v>52</v>
      </c>
      <c r="B14" s="18">
        <f>SUM(B3:B13)</f>
        <v>2234.1</v>
      </c>
      <c r="C14" s="18">
        <f>SUM(C3:C13)</f>
        <v>2374.1</v>
      </c>
      <c r="D14" s="18">
        <f>SUM(D3:D13)</f>
        <v>2527.1</v>
      </c>
      <c r="E14" s="4"/>
      <c r="F14" s="4"/>
      <c r="G14" s="21" t="s">
        <v>52</v>
      </c>
      <c r="H14" s="18">
        <f>SUM(H3:H13)</f>
        <v>1180</v>
      </c>
      <c r="I14" s="18">
        <f>SUM(I3:I13)</f>
        <v>240</v>
      </c>
      <c r="J14" s="18">
        <f>SUM(J3:J13)</f>
        <v>0</v>
      </c>
    </row>
  </sheetData>
  <mergeCells count="2">
    <mergeCell ref="B1:D1"/>
    <mergeCell ref="H1:J1"/>
  </mergeCells>
  <phoneticPr fontId="4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颜望栋</cp:lastModifiedBy>
  <cp:lastPrinted>2021-09-01T00:52:32Z</cp:lastPrinted>
  <dcterms:created xsi:type="dcterms:W3CDTF">2019-07-31T06:36:03Z</dcterms:created>
  <dcterms:modified xsi:type="dcterms:W3CDTF">2021-09-02T08:51:45Z</dcterms:modified>
</cp:coreProperties>
</file>